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8_{A56D15C5-E565-4815-B2FC-65BF3FCBB7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3" i="1" l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L70" i="1" l="1"/>
  <c r="L47" i="1"/>
  <c r="L65" i="1"/>
  <c r="L77" i="1"/>
  <c r="L83" i="1"/>
  <c r="L89" i="1"/>
  <c r="L66" i="1"/>
  <c r="L78" i="1"/>
  <c r="L84" i="1"/>
  <c r="L82" i="1"/>
  <c r="L55" i="1"/>
  <c r="L67" i="1"/>
  <c r="L56" i="1"/>
  <c r="L68" i="1"/>
  <c r="L74" i="1"/>
  <c r="L92" i="1"/>
  <c r="L57" i="1"/>
  <c r="L93" i="1"/>
  <c r="K37" i="1"/>
  <c r="L37" i="1" s="1"/>
  <c r="K47" i="1"/>
  <c r="K55" i="1"/>
  <c r="K57" i="1"/>
  <c r="K59" i="1"/>
  <c r="L59" i="1" s="1"/>
  <c r="K61" i="1"/>
  <c r="L61" i="1" s="1"/>
  <c r="K63" i="1"/>
  <c r="L63" i="1" s="1"/>
  <c r="K65" i="1"/>
  <c r="K67" i="1"/>
  <c r="K69" i="1"/>
  <c r="L69" i="1" s="1"/>
  <c r="K71" i="1"/>
  <c r="L71" i="1" s="1"/>
  <c r="K73" i="1"/>
  <c r="L73" i="1" s="1"/>
  <c r="K75" i="1"/>
  <c r="L75" i="1" s="1"/>
  <c r="K77" i="1"/>
  <c r="K79" i="1"/>
  <c r="L79" i="1" s="1"/>
  <c r="K81" i="1"/>
  <c r="L81" i="1" s="1"/>
  <c r="K83" i="1"/>
  <c r="K85" i="1"/>
  <c r="L85" i="1" s="1"/>
  <c r="K87" i="1"/>
  <c r="L87" i="1" s="1"/>
  <c r="K89" i="1"/>
  <c r="K91" i="1"/>
  <c r="L91" i="1" s="1"/>
  <c r="K93" i="1"/>
  <c r="F95" i="1"/>
  <c r="K32" i="1"/>
  <c r="L32" i="1" s="1"/>
  <c r="K42" i="1"/>
  <c r="L42" i="1" s="1"/>
  <c r="K52" i="1"/>
  <c r="L52" i="1" s="1"/>
  <c r="K56" i="1"/>
  <c r="K58" i="1"/>
  <c r="L58" i="1" s="1"/>
  <c r="K60" i="1"/>
  <c r="L60" i="1" s="1"/>
  <c r="K62" i="1"/>
  <c r="L62" i="1" s="1"/>
  <c r="K64" i="1"/>
  <c r="L64" i="1" s="1"/>
  <c r="K66" i="1"/>
  <c r="K68" i="1"/>
  <c r="K70" i="1"/>
  <c r="K72" i="1"/>
  <c r="L72" i="1" s="1"/>
  <c r="K74" i="1"/>
  <c r="K76" i="1"/>
  <c r="L76" i="1" s="1"/>
  <c r="K78" i="1"/>
  <c r="K80" i="1"/>
  <c r="L80" i="1" s="1"/>
  <c r="K82" i="1"/>
  <c r="K84" i="1"/>
  <c r="K86" i="1"/>
  <c r="L86" i="1" s="1"/>
  <c r="K88" i="1"/>
  <c r="L88" i="1" s="1"/>
  <c r="K90" i="1"/>
  <c r="L90" i="1" s="1"/>
  <c r="K92" i="1"/>
  <c r="F96" i="1" l="1"/>
  <c r="B26" i="1" s="1"/>
</calcChain>
</file>

<file path=xl/sharedStrings.xml><?xml version="1.0" encoding="utf-8"?>
<sst xmlns="http://schemas.openxmlformats.org/spreadsheetml/2006/main" count="275" uniqueCount="166">
  <si>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</si>
  <si>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</si>
  <si>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</si>
  <si>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</si>
  <si>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</si>
  <si>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</si>
  <si>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</si>
  <si>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</si>
  <si>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</si>
  <si>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</si>
  <si>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</si>
  <si>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</si>
  <si>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</si>
  <si>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</si>
  <si>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</si>
  <si>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15</t>
  </si>
  <si>
    <t>PORZ-ZRB</t>
  </si>
  <si>
    <t>Porządkowanie zrębów z pozostałości drzewnych - mechaniczne</t>
  </si>
  <si>
    <t>HA</t>
  </si>
  <si>
    <t>19</t>
  </si>
  <si>
    <t>WPOD N</t>
  </si>
  <si>
    <t>Wycinanie podszytów i podrostów (teren równy lub falisty)</t>
  </si>
  <si>
    <t>47</t>
  </si>
  <si>
    <t>OPR-PSPAL</t>
  </si>
  <si>
    <t>Opryski środkami ochrony roślin opryskiwaczem plecakowym z napędem spalinowym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</si>
  <si>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</si>
  <si>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</si>
  <si>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</si>
  <si>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</si>
  <si>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</si>
  <si>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</si>
  <si>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</si>
  <si>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</si>
  <si>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</si>
  <si>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</si>
  <si>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</si>
  <si>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</si>
  <si>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</si>
  <si>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</si>
  <si>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</si>
  <si>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</si>
  <si>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</si>
  <si>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</si>
  <si>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</si>
  <si>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</si>
  <si>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</si>
  <si>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</si>
  <si>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</si>
  <si>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</si>
  <si>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</si>
  <si>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</si>
  <si>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</si>
  <si>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</si>
  <si>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</si>
  <si>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</si>
  <si>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</si>
  <si>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</si>
  <si>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</si>
  <si>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</si>
  <si>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</si>
  <si>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</si>
  <si>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</si>
  <si>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</si>
  <si>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</si>
  <si>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</si>
  <si>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</si>
  <si>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</si>
  <si>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</si>
  <si>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</si>
  <si>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</si>
  <si>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</si>
  <si>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</si>
  <si>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</si>
  <si>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</si>
  <si>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</si>
  <si>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</si>
  <si>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</si>
  <si>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</si>
  <si>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</si>
  <si>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</si>
  <si>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</si>
  <si>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</si>
  <si>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151</t>
  </si>
  <si>
    <t>K GRODZEŃ</t>
  </si>
  <si>
    <t>Naprawa (konserwacja) ogrodzeń upraw leśnych</t>
  </si>
  <si>
    <t>H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</si>
  <si>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</si>
  <si>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</si>
  <si>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</si>
  <si>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</si>
  <si>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</si>
  <si>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</si>
  <si>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SZT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</si>
  <si>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</si>
  <si>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</si>
  <si>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</si>
  <si>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</si>
  <si>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</si>
  <si>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</si>
  <si>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</si>
  <si>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</si>
  <si>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</si>
  <si>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</si>
  <si>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</si>
  <si>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</si>
  <si>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</si>
  <si>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</si>
  <si>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</si>
  <si>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</si>
  <si>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</si>
  <si>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</si>
  <si>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</si>
  <si>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</si>
  <si>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</si>
  <si>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</si>
  <si>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</si>
  <si>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</si>
  <si>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</si>
  <si>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</si>
  <si>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</si>
  <si>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</si>
  <si>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</si>
  <si>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</si>
  <si>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</si>
  <si>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</si>
  <si>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</si>
  <si>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</si>
  <si>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</si>
  <si>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</si>
  <si>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</si>
  <si>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</si>
  <si>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</si>
  <si>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</si>
  <si>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</si>
  <si>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</si>
  <si>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</si>
  <si>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</si>
  <si>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</si>
  <si>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</si>
  <si>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</si>
  <si>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</si>
  <si>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</si>
  <si>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</si>
  <si>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</si>
  <si>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</si>
  <si>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</si>
  <si>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</si>
  <si>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</si>
  <si>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</si>
  <si>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</si>
  <si>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</si>
  <si>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</si>
  <si>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</si>
  <si>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</si>
  <si>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</si>
  <si>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</si>
  <si>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</si>
  <si>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</si>
  <si>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</si>
  <si>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</si>
  <si>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</si>
  <si>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</si>
  <si>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</si>
  <si>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</si>
  <si>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</si>
  <si>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P10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</si>
</sst>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4"/>
  <sheetViews>
    <sheetView tabSelected="1" workbookViewId="0">
      <selection activeCell="F94" sqref="F9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139</v>
      </c>
      <c r="K2" s="37"/>
      <c r="L2" s="37"/>
      <c r="M2" s="37"/>
      <c r="N2" s="37"/>
      <c r="O2" s="37"/>
      <c r="P2" s="37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5"/>
      <c r="C4" s="25"/>
      <c r="D4" s="25"/>
      <c r="E4" s="25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5"/>
      <c r="C6" s="25"/>
      <c r="D6" s="25"/>
      <c r="E6" s="25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5" customHeight="1" x14ac:dyDescent="0.2">
      <c r="B10" s="14" t="s">
        <v>140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5" t="s">
        <v>141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8" t="s">
        <v>142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19" t="s">
        <v>143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144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145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146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3" t="s">
        <v>165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2:13" s="1" customFormat="1" ht="2.65" customHeight="1" x14ac:dyDescent="0.2"/>
    <row r="26" spans="2:13" s="1" customFormat="1" ht="59.25" customHeight="1" x14ac:dyDescent="0.2">
      <c r="B26" s="24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147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1738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3" s="1" customFormat="1" ht="3.2" customHeight="1" x14ac:dyDescent="0.2"/>
    <row r="34" spans="2:13" s="1" customFormat="1" ht="18.2" customHeight="1" x14ac:dyDescent="0.2">
      <c r="B34" s="19" t="s">
        <v>148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1365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9">
        <f>ROUND(I37+ K37,2)</f>
        <v>0</v>
      </c>
      <c r="M37" s="40"/>
    </row>
    <row r="38" spans="2:13" s="1" customFormat="1" ht="3.2" customHeight="1" x14ac:dyDescent="0.2"/>
    <row r="39" spans="2:13" s="1" customFormat="1" ht="18.2" customHeight="1" x14ac:dyDescent="0.2">
      <c r="B39" s="19" t="s">
        <v>149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3218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9">
        <f>ROUND(I42+ K42,2)</f>
        <v>0</v>
      </c>
      <c r="M42" s="40"/>
    </row>
    <row r="43" spans="2:13" s="1" customFormat="1" ht="3.2" customHeight="1" x14ac:dyDescent="0.2"/>
    <row r="44" spans="2:13" s="1" customFormat="1" ht="18.2" customHeight="1" x14ac:dyDescent="0.2">
      <c r="B44" s="19" t="s">
        <v>150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847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9">
        <f>ROUND(I47+ K47,2)</f>
        <v>0</v>
      </c>
      <c r="M47" s="40"/>
    </row>
    <row r="48" spans="2:13" s="1" customFormat="1" ht="3.2" customHeight="1" x14ac:dyDescent="0.2"/>
    <row r="49" spans="2:13" s="1" customFormat="1" ht="18.2" customHeight="1" x14ac:dyDescent="0.2">
      <c r="B49" s="19" t="s">
        <v>151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3" s="1" customFormat="1" ht="5.25" customHeight="1" x14ac:dyDescent="0.2"/>
    <row r="51" spans="2:13" s="1" customFormat="1" ht="5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470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9">
        <f>ROUND(I52+ K52,2)</f>
        <v>0</v>
      </c>
      <c r="M52" s="40"/>
    </row>
    <row r="53" spans="2:13" s="1" customFormat="1" ht="9" customHeight="1" x14ac:dyDescent="0.2"/>
    <row r="54" spans="2:13" s="1" customFormat="1" ht="54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9.06</v>
      </c>
      <c r="H55" s="10">
        <v>0</v>
      </c>
      <c r="I55" s="9">
        <f t="shared" ref="I55:I93" si="0">ROUND(G55* H55,2)</f>
        <v>0</v>
      </c>
      <c r="J55" s="5">
        <v>8</v>
      </c>
      <c r="K55" s="9">
        <f t="shared" ref="K55:K93" si="1">ROUND(I55* J55/100,2)</f>
        <v>0</v>
      </c>
      <c r="L55" s="39">
        <f t="shared" ref="L55:L93" si="2">ROUND(I55+ K55,2)</f>
        <v>0</v>
      </c>
      <c r="M55" s="40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6.52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9">
        <f t="shared" si="2"/>
        <v>0</v>
      </c>
      <c r="M56" s="4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4.83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9">
        <f t="shared" si="2"/>
        <v>0</v>
      </c>
      <c r="M57" s="40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10.63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9">
        <f t="shared" si="2"/>
        <v>0</v>
      </c>
      <c r="M58" s="4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0.37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9">
        <f t="shared" si="2"/>
        <v>0</v>
      </c>
      <c r="M59" s="4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14</v>
      </c>
      <c r="G60" s="8">
        <v>20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9">
        <f t="shared" si="2"/>
        <v>0</v>
      </c>
      <c r="M60" s="40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15.49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9">
        <f t="shared" si="2"/>
        <v>0</v>
      </c>
      <c r="M61" s="4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24.03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9">
        <f t="shared" si="2"/>
        <v>0</v>
      </c>
      <c r="M62" s="40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9">
        <f t="shared" si="2"/>
        <v>0</v>
      </c>
      <c r="M63" s="40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21.31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9">
        <f t="shared" si="2"/>
        <v>0</v>
      </c>
      <c r="M64" s="40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38</v>
      </c>
      <c r="G65" s="8">
        <v>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9">
        <f t="shared" si="2"/>
        <v>0</v>
      </c>
      <c r="M65" s="4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38</v>
      </c>
      <c r="G66" s="8">
        <v>61.83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9">
        <f t="shared" si="2"/>
        <v>0</v>
      </c>
      <c r="M66" s="40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9">
        <f t="shared" si="2"/>
        <v>0</v>
      </c>
      <c r="M67" s="40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9">
        <f t="shared" si="2"/>
        <v>0</v>
      </c>
      <c r="M68" s="40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9">
        <f t="shared" si="2"/>
        <v>0</v>
      </c>
      <c r="M69" s="40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1.42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9">
        <f t="shared" si="2"/>
        <v>0</v>
      </c>
      <c r="M70" s="40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2.85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9">
        <f t="shared" si="2"/>
        <v>0</v>
      </c>
      <c r="M71" s="40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5.86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9">
        <f t="shared" si="2"/>
        <v>0</v>
      </c>
      <c r="M72" s="40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3.15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9">
        <f t="shared" si="2"/>
        <v>0</v>
      </c>
      <c r="M73" s="40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3.9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9">
        <f t="shared" si="2"/>
        <v>0</v>
      </c>
      <c r="M74" s="4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78</v>
      </c>
      <c r="G75" s="8">
        <v>22.8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9">
        <f t="shared" si="2"/>
        <v>0</v>
      </c>
      <c r="M75" s="4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10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39">
        <f t="shared" si="2"/>
        <v>0</v>
      </c>
      <c r="M76" s="40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14</v>
      </c>
      <c r="G77" s="8">
        <v>15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9">
        <f t="shared" si="2"/>
        <v>0</v>
      </c>
      <c r="M77" s="40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25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9">
        <f t="shared" si="2"/>
        <v>0</v>
      </c>
      <c r="M78" s="40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14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9">
        <f t="shared" si="2"/>
        <v>0</v>
      </c>
      <c r="M79" s="40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18</v>
      </c>
      <c r="G80" s="8">
        <v>8.89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9">
        <f t="shared" si="2"/>
        <v>0</v>
      </c>
      <c r="M80" s="40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85</v>
      </c>
      <c r="G81" s="8">
        <v>240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9">
        <f t="shared" si="2"/>
        <v>0</v>
      </c>
      <c r="M81" s="40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85</v>
      </c>
      <c r="G82" s="8">
        <v>97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39">
        <f t="shared" si="2"/>
        <v>0</v>
      </c>
      <c r="M82" s="40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85</v>
      </c>
      <c r="G83" s="8">
        <v>20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9">
        <f t="shared" si="2"/>
        <v>0</v>
      </c>
      <c r="M83" s="40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85</v>
      </c>
      <c r="G84" s="8">
        <v>7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39">
        <f t="shared" si="2"/>
        <v>0</v>
      </c>
      <c r="M84" s="40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85</v>
      </c>
      <c r="G85" s="8">
        <v>20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9">
        <f t="shared" si="2"/>
        <v>0</v>
      </c>
      <c r="M85" s="40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85</v>
      </c>
      <c r="G86" s="8">
        <v>20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39">
        <f t="shared" si="2"/>
        <v>0</v>
      </c>
      <c r="M86" s="40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85</v>
      </c>
      <c r="G87" s="8">
        <v>40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39">
        <f t="shared" si="2"/>
        <v>0</v>
      </c>
      <c r="M87" s="40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118</v>
      </c>
      <c r="F88" s="6" t="s">
        <v>85</v>
      </c>
      <c r="G88" s="8">
        <v>37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39">
        <f t="shared" si="2"/>
        <v>0</v>
      </c>
      <c r="M88" s="40"/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18</v>
      </c>
      <c r="G89" s="8">
        <v>2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39">
        <f t="shared" si="2"/>
        <v>0</v>
      </c>
      <c r="M89" s="40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101</v>
      </c>
      <c r="F90" s="6" t="s">
        <v>85</v>
      </c>
      <c r="G90" s="8">
        <v>331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39">
        <f t="shared" si="2"/>
        <v>0</v>
      </c>
      <c r="M90" s="40"/>
    </row>
    <row r="91" spans="2:13" s="1" customFormat="1" ht="19.7" customHeight="1" x14ac:dyDescent="0.2">
      <c r="B91" s="5">
        <v>42</v>
      </c>
      <c r="C91" s="6" t="s">
        <v>126</v>
      </c>
      <c r="D91" s="6" t="s">
        <v>127</v>
      </c>
      <c r="E91" s="7" t="s">
        <v>109</v>
      </c>
      <c r="F91" s="6" t="s">
        <v>85</v>
      </c>
      <c r="G91" s="8">
        <v>7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39">
        <f t="shared" si="2"/>
        <v>0</v>
      </c>
      <c r="M91" s="40"/>
    </row>
    <row r="92" spans="2:13" s="1" customFormat="1" ht="19.7" customHeight="1" x14ac:dyDescent="0.2">
      <c r="B92" s="5">
        <v>43</v>
      </c>
      <c r="C92" s="6" t="s">
        <v>128</v>
      </c>
      <c r="D92" s="6" t="s">
        <v>129</v>
      </c>
      <c r="E92" s="7" t="s">
        <v>130</v>
      </c>
      <c r="F92" s="6" t="s">
        <v>85</v>
      </c>
      <c r="G92" s="8">
        <v>64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39">
        <f t="shared" si="2"/>
        <v>0</v>
      </c>
      <c r="M92" s="40"/>
    </row>
    <row r="93" spans="2:13" s="1" customFormat="1" ht="19.7" customHeight="1" x14ac:dyDescent="0.2">
      <c r="B93" s="5">
        <v>44</v>
      </c>
      <c r="C93" s="6" t="s">
        <v>131</v>
      </c>
      <c r="D93" s="6" t="s">
        <v>132</v>
      </c>
      <c r="E93" s="7" t="s">
        <v>118</v>
      </c>
      <c r="F93" s="6" t="s">
        <v>85</v>
      </c>
      <c r="G93" s="8">
        <v>7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39">
        <f t="shared" si="2"/>
        <v>0</v>
      </c>
      <c r="M93" s="40"/>
    </row>
    <row r="94" spans="2:13" s="1" customFormat="1" ht="55.9" customHeight="1" x14ac:dyDescent="0.2"/>
    <row r="95" spans="2:13" s="1" customFormat="1" ht="21.4" customHeight="1" x14ac:dyDescent="0.2">
      <c r="B95" s="26" t="s">
        <v>133</v>
      </c>
      <c r="C95" s="26"/>
      <c r="D95" s="26"/>
      <c r="E95" s="26"/>
      <c r="F95" s="29">
        <f>ROUND(I32+I37+I42+I47+I52+I55+I56+I57+I58+I59+I60+I61+I62+I63+I64+I65+I66+I67+I68+I69+I70+I71+I72+I73+I74+I75+I76+I77+I78+I79+I80+I81+I82+I83+I84+I85+I86+I87+I88+I89+I90+I91+I92+I93,2)</f>
        <v>0</v>
      </c>
      <c r="G95" s="30"/>
      <c r="H95" s="30"/>
      <c r="I95" s="30"/>
      <c r="J95" s="30"/>
      <c r="K95" s="30"/>
      <c r="L95" s="30"/>
      <c r="M95" s="31"/>
    </row>
    <row r="96" spans="2:13" s="1" customFormat="1" ht="21.4" customHeight="1" x14ac:dyDescent="0.2">
      <c r="B96" s="26" t="s">
        <v>134</v>
      </c>
      <c r="C96" s="26"/>
      <c r="D96" s="26"/>
      <c r="E96" s="26"/>
      <c r="F96" s="32">
        <f>ROUND(L32+L37+L42+L47+L52+L55+L56+L57+L58+L59+L60+L61+L62+L63+L64+L65+L66+L67+L68+L69+L70+L71+L72+L73+L74+L75+L76+L77+L78+L79+L80+L81+L82+L83+L84+L85+L86+L87+L88+L89+L90+L91+L92+L93,2)</f>
        <v>0</v>
      </c>
      <c r="G96" s="33"/>
      <c r="H96" s="33"/>
      <c r="I96" s="33"/>
      <c r="J96" s="33"/>
      <c r="K96" s="33"/>
      <c r="L96" s="33"/>
      <c r="M96" s="34"/>
    </row>
    <row r="97" spans="2:14" s="1" customFormat="1" ht="11.1" customHeight="1" x14ac:dyDescent="0.2"/>
    <row r="98" spans="2:14" s="1" customFormat="1" ht="80.099999999999994" customHeight="1" x14ac:dyDescent="0.2">
      <c r="B98" s="15" t="s">
        <v>152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4" s="1" customFormat="1" ht="2.65" customHeight="1" x14ac:dyDescent="0.2"/>
    <row r="100" spans="2:14" s="1" customFormat="1" ht="110.1" customHeight="1" x14ac:dyDescent="0.2">
      <c r="B100" s="15" t="s">
        <v>153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5.25" customHeight="1" x14ac:dyDescent="0.2"/>
    <row r="102" spans="2:14" s="1" customFormat="1" ht="110.1" customHeight="1" x14ac:dyDescent="0.2">
      <c r="B102" s="16" t="s">
        <v>154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5.25" customHeight="1" x14ac:dyDescent="0.2"/>
    <row r="104" spans="2:14" s="1" customFormat="1" ht="37.9" customHeight="1" x14ac:dyDescent="0.2">
      <c r="C104" s="27" t="s">
        <v>135</v>
      </c>
      <c r="D104" s="27"/>
      <c r="E104" s="27"/>
      <c r="F104" s="20" t="s">
        <v>136</v>
      </c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.65" customHeight="1" x14ac:dyDescent="0.2"/>
    <row r="110" spans="2:14" s="1" customFormat="1" ht="203.1" customHeight="1" x14ac:dyDescent="0.2">
      <c r="B110" s="15" t="s">
        <v>155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2.65" customHeight="1" x14ac:dyDescent="0.2"/>
    <row r="112" spans="2:14" s="1" customFormat="1" ht="36.950000000000003" customHeight="1" x14ac:dyDescent="0.2">
      <c r="B112" s="17" t="s">
        <v>156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2:14" s="1" customFormat="1" ht="2.65" customHeight="1" x14ac:dyDescent="0.2"/>
    <row r="114" spans="2:14" s="1" customFormat="1" ht="37.9" customHeight="1" x14ac:dyDescent="0.2">
      <c r="C114" s="27" t="s">
        <v>137</v>
      </c>
      <c r="D114" s="27"/>
      <c r="E114" s="27"/>
      <c r="F114" s="21" t="s">
        <v>138</v>
      </c>
      <c r="G114" s="21"/>
      <c r="H114" s="21"/>
      <c r="I114" s="21"/>
      <c r="J114" s="21"/>
      <c r="K114" s="21"/>
      <c r="L114" s="21"/>
    </row>
    <row r="115" spans="2:14" s="1" customFormat="1" ht="28.7" customHeight="1" x14ac:dyDescent="0.2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.65" customHeight="1" x14ac:dyDescent="0.2"/>
    <row r="120" spans="2:14" s="1" customFormat="1" ht="159.94999999999999" customHeight="1" x14ac:dyDescent="0.2">
      <c r="B120" s="15" t="s">
        <v>157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2.65" customHeight="1" x14ac:dyDescent="0.2"/>
    <row r="122" spans="2:14" s="1" customFormat="1" ht="54.95" customHeight="1" x14ac:dyDescent="0.2">
      <c r="B122" s="15" t="s">
        <v>158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65" customHeight="1" x14ac:dyDescent="0.2"/>
    <row r="124" spans="2:14" s="1" customFormat="1" ht="60" customHeight="1" x14ac:dyDescent="0.2">
      <c r="B124" s="16" t="s">
        <v>159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2:14" s="1" customFormat="1" ht="2.65" customHeight="1" x14ac:dyDescent="0.2"/>
    <row r="126" spans="2:14" s="1" customFormat="1" ht="48" customHeight="1" x14ac:dyDescent="0.2">
      <c r="B126" s="16" t="s">
        <v>160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2.65" customHeight="1" x14ac:dyDescent="0.2"/>
    <row r="128" spans="2:14" s="1" customFormat="1" ht="125.1" customHeight="1" x14ac:dyDescent="0.2">
      <c r="B128" s="15" t="s">
        <v>161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2.65" customHeight="1" x14ac:dyDescent="0.2"/>
    <row r="130" spans="2:14" s="1" customFormat="1" ht="84.95" customHeight="1" x14ac:dyDescent="0.2">
      <c r="B130" s="15" t="s">
        <v>162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86.85" customHeight="1" x14ac:dyDescent="0.2"/>
    <row r="132" spans="2:14" s="1" customFormat="1" ht="17.649999999999999" customHeight="1" x14ac:dyDescent="0.2">
      <c r="J132" s="36" t="s">
        <v>163</v>
      </c>
      <c r="K132" s="36"/>
      <c r="L132" s="36"/>
    </row>
    <row r="133" spans="2:14" s="1" customFormat="1" ht="145.15" customHeight="1" x14ac:dyDescent="0.2"/>
    <row r="134" spans="2:14" s="1" customFormat="1" ht="81.599999999999994" customHeight="1" x14ac:dyDescent="0.2">
      <c r="B134" s="22" t="s">
        <v>164</v>
      </c>
      <c r="C134" s="22"/>
      <c r="D134" s="22"/>
      <c r="E134" s="22"/>
      <c r="F134" s="22"/>
      <c r="G134" s="22"/>
      <c r="H134" s="22"/>
      <c r="I134" s="22"/>
      <c r="J134" s="22"/>
      <c r="K134" s="22"/>
    </row>
  </sheetData>
  <sheetProtection algorithmName="SHA-512" hashValue="5j5kOCwGQv4PnikZC90UB4OEwxUGRWbC0AVKTHhEq3TyLK/Rxiw1SMIBbpEN2VFMCeh11V+YDvl9Tex/vwIoMg==" saltValue="sC7lgj8NCM6MuvuUxoYPQw==" spinCount="100000" sheet="1" objects="1" scenarios="1"/>
  <mergeCells count="108">
    <mergeCell ref="L91:M91"/>
    <mergeCell ref="L92:M92"/>
    <mergeCell ref="L93:M9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B122:N122"/>
    <mergeCell ref="B124:N124"/>
    <mergeCell ref="B126:N126"/>
    <mergeCell ref="C117:E117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F95:M95"/>
    <mergeCell ref="F96:M96"/>
    <mergeCell ref="L66:M66"/>
    <mergeCell ref="L67:M67"/>
    <mergeCell ref="L68:M68"/>
    <mergeCell ref="B3:E3"/>
    <mergeCell ref="B5:E5"/>
    <mergeCell ref="B7:E7"/>
    <mergeCell ref="B10:E11"/>
    <mergeCell ref="B100:N100"/>
    <mergeCell ref="B102:N102"/>
    <mergeCell ref="B110:N110"/>
    <mergeCell ref="B112:N112"/>
    <mergeCell ref="B120:N120"/>
    <mergeCell ref="F14:I14"/>
    <mergeCell ref="H11:O12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8:M88"/>
    <mergeCell ref="L89:M89"/>
    <mergeCell ref="L90:M9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2025-11-03T09:54:39Z</dcterms:created>
  <dcterms:modified xsi:type="dcterms:W3CDTF">2025-11-03T10:37:18Z</dcterms:modified>
</cp:coreProperties>
</file>